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40" yWindow="65260" windowWidth="11460" windowHeight="9432" activeTab="0"/>
  </bookViews>
  <sheets>
    <sheet name="Sheet1" sheetId="1" r:id="rId1"/>
  </sheets>
  <definedNames>
    <definedName name="_xlnm.Print_Area" localSheetId="0">'Sheet1'!$B$2:$L$70</definedName>
  </definedNames>
  <calcPr fullCalcOnLoad="1"/>
</workbook>
</file>

<file path=xl/sharedStrings.xml><?xml version="1.0" encoding="utf-8"?>
<sst xmlns="http://schemas.openxmlformats.org/spreadsheetml/2006/main" count="76" uniqueCount="74">
  <si>
    <t>Geozone</t>
  </si>
  <si>
    <t>Ratio's</t>
  </si>
  <si>
    <t>Westpunt</t>
  </si>
  <si>
    <t>Lagun</t>
  </si>
  <si>
    <t>Flip</t>
  </si>
  <si>
    <t>Tera Pretu</t>
  </si>
  <si>
    <t>Lelienberg</t>
  </si>
  <si>
    <t>Soto</t>
  </si>
  <si>
    <t>Pannekoek</t>
  </si>
  <si>
    <t>Barber</t>
  </si>
  <si>
    <t>St. Willibrordus</t>
  </si>
  <si>
    <t>Tera Cora</t>
  </si>
  <si>
    <t>Souax</t>
  </si>
  <si>
    <t>St. Michiel</t>
  </si>
  <si>
    <t>Piscadera Baai</t>
  </si>
  <si>
    <t>Fortuna</t>
  </si>
  <si>
    <t>Rancho</t>
  </si>
  <si>
    <t>Ronde Klip</t>
  </si>
  <si>
    <t>Brievengat</t>
  </si>
  <si>
    <t>Maria Maai</t>
  </si>
  <si>
    <t>Muizenberg</t>
  </si>
  <si>
    <t>Stenen Koraal</t>
  </si>
  <si>
    <t>Mahuma</t>
  </si>
  <si>
    <t>Groot Piscadera</t>
  </si>
  <si>
    <t>Paradijs</t>
  </si>
  <si>
    <t>Wanapa</t>
  </si>
  <si>
    <t>Buena Vista</t>
  </si>
  <si>
    <t>Kanga/Dein</t>
  </si>
  <si>
    <t>Suffisant</t>
  </si>
  <si>
    <t>Mon Repos</t>
  </si>
  <si>
    <t>Bonam</t>
  </si>
  <si>
    <t>Rosendaal</t>
  </si>
  <si>
    <t>Groot Kwartier</t>
  </si>
  <si>
    <t>Mahaai</t>
  </si>
  <si>
    <t>Sta. Rosa</t>
  </si>
  <si>
    <t>Kwarchi</t>
  </si>
  <si>
    <t>Montaña Abou</t>
  </si>
  <si>
    <t>Labadera</t>
  </si>
  <si>
    <t>Seru Lora</t>
  </si>
  <si>
    <t>Zeelandia</t>
  </si>
  <si>
    <t>Wishi</t>
  </si>
  <si>
    <t>Habaai</t>
  </si>
  <si>
    <t>Mundo Nobo</t>
  </si>
  <si>
    <t>Domi</t>
  </si>
  <si>
    <t>Otrobanda</t>
  </si>
  <si>
    <t>Punda</t>
  </si>
  <si>
    <t>Scharloo</t>
  </si>
  <si>
    <t>Parera</t>
  </si>
  <si>
    <t>Berg Altena</t>
  </si>
  <si>
    <t>Saliña</t>
  </si>
  <si>
    <t>Dominguito</t>
  </si>
  <si>
    <t>Rooi Santu</t>
  </si>
  <si>
    <t>Koraal Specht</t>
  </si>
  <si>
    <t>Steenrijk</t>
  </si>
  <si>
    <t>Koraal Partier</t>
  </si>
  <si>
    <t>Montaña Rey</t>
  </si>
  <si>
    <t>Seru Grandi</t>
  </si>
  <si>
    <t>Spaanse Water</t>
  </si>
  <si>
    <t>Oostpunt</t>
  </si>
  <si>
    <t>Economic status</t>
  </si>
  <si>
    <t>Employed</t>
  </si>
  <si>
    <t>Unemployed</t>
  </si>
  <si>
    <t>Economic not-active</t>
  </si>
  <si>
    <t>Not reported</t>
  </si>
  <si>
    <t>Total</t>
  </si>
  <si>
    <t>Unemployment rate</t>
  </si>
  <si>
    <t>not-active</t>
  </si>
  <si>
    <t>Census 2011</t>
  </si>
  <si>
    <t>Centraal Bureau voor de Statistiek</t>
  </si>
  <si>
    <t>Christoffel</t>
  </si>
  <si>
    <t>Wacao</t>
  </si>
  <si>
    <t>Hato</t>
  </si>
  <si>
    <t>Homeless</t>
  </si>
  <si>
    <t>Economic status of the population (15 years and older) by geozone, Curaçao,  Census 2011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</si>
</sst>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000"/>
    <numFmt numFmtId="169" formatCode="0.00000000000"/>
    <numFmt numFmtId="170" formatCode="0.000000000"/>
    <numFmt numFmtId="171" formatCode="0.00000000"/>
    <numFmt numFmtId="172" formatCode="0.0000000"/>
    <numFmt numFmtId="173" formatCode="0.000000"/>
    <numFmt numFmtId="174" formatCode="0.0%"/>
  </numFmts>
  <fonts count="37">
    <font>
      <sz val="10"/>
      <name val="Arial"/>
      <family val="0"/>
    </font>
    <font>
      <sz val="10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1" fillId="33" borderId="10" xfId="0" applyFont="1" applyFill="1" applyBorder="1" applyAlignment="1">
      <alignment horizontal="justify" vertical="top" wrapText="1"/>
    </xf>
    <xf numFmtId="0" fontId="1" fillId="33" borderId="11" xfId="0" applyFont="1" applyFill="1" applyBorder="1" applyAlignment="1">
      <alignment horizontal="justify" vertical="top" wrapText="1"/>
    </xf>
    <xf numFmtId="0" fontId="1" fillId="33" borderId="12" xfId="0" applyFont="1" applyFill="1" applyBorder="1" applyAlignment="1">
      <alignment horizontal="right" wrapText="1"/>
    </xf>
    <xf numFmtId="0" fontId="1" fillId="33" borderId="13" xfId="0" applyFont="1" applyFill="1" applyBorder="1" applyAlignment="1">
      <alignment horizontal="right" wrapText="1"/>
    </xf>
    <xf numFmtId="0" fontId="1" fillId="33" borderId="12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right" vertical="top"/>
    </xf>
    <xf numFmtId="0" fontId="1" fillId="33" borderId="11" xfId="0" applyFont="1" applyFill="1" applyBorder="1" applyAlignment="1">
      <alignment horizontal="right" vertical="top"/>
    </xf>
    <xf numFmtId="0" fontId="0" fillId="33" borderId="0" xfId="0" applyFont="1" applyFill="1" applyAlignment="1">
      <alignment/>
    </xf>
    <xf numFmtId="0" fontId="2" fillId="34" borderId="12" xfId="0" applyFont="1" applyFill="1" applyBorder="1" applyAlignment="1">
      <alignment horizontal="justify" vertical="top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/>
    </xf>
    <xf numFmtId="0" fontId="0" fillId="33" borderId="15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right"/>
    </xf>
    <xf numFmtId="0" fontId="1" fillId="33" borderId="12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/>
    </xf>
    <xf numFmtId="174" fontId="1" fillId="33" borderId="16" xfId="57" applyNumberFormat="1" applyFont="1" applyFill="1" applyBorder="1" applyAlignment="1">
      <alignment horizontal="right" vertical="top"/>
    </xf>
    <xf numFmtId="174" fontId="1" fillId="33" borderId="0" xfId="57" applyNumberFormat="1" applyFont="1" applyFill="1" applyBorder="1" applyAlignment="1">
      <alignment horizontal="right" vertical="top"/>
    </xf>
    <xf numFmtId="174" fontId="1" fillId="33" borderId="17" xfId="57" applyNumberFormat="1" applyFont="1" applyFill="1" applyBorder="1" applyAlignment="1">
      <alignment horizontal="right" vertical="top"/>
    </xf>
    <xf numFmtId="174" fontId="1" fillId="33" borderId="13" xfId="57" applyNumberFormat="1" applyFont="1" applyFill="1" applyBorder="1" applyAlignment="1">
      <alignment horizontal="right" vertical="top"/>
    </xf>
    <xf numFmtId="174" fontId="1" fillId="33" borderId="18" xfId="57" applyNumberFormat="1" applyFont="1" applyFill="1" applyBorder="1" applyAlignment="1">
      <alignment horizontal="right" vertical="top"/>
    </xf>
    <xf numFmtId="174" fontId="1" fillId="33" borderId="19" xfId="57" applyNumberFormat="1" applyFont="1" applyFill="1" applyBorder="1" applyAlignment="1">
      <alignment horizontal="right" vertical="top"/>
    </xf>
    <xf numFmtId="0" fontId="1" fillId="33" borderId="11" xfId="0" applyFont="1" applyFill="1" applyBorder="1" applyAlignment="1">
      <alignment horizontal="justify" vertical="top"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2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70"/>
  <sheetViews>
    <sheetView tabSelected="1" view="pageBreakPreview" zoomScale="55" zoomScaleSheetLayoutView="55" zoomScalePageLayoutView="10" workbookViewId="0" topLeftCell="A1">
      <selection activeCell="R60" sqref="R60"/>
    </sheetView>
  </sheetViews>
  <sheetFormatPr defaultColWidth="9.140625" defaultRowHeight="15" customHeight="1"/>
  <cols>
    <col min="1" max="1" width="8.8515625" style="1" customWidth="1"/>
    <col min="2" max="2" width="4.8515625" style="1" customWidth="1"/>
    <col min="3" max="3" width="14.421875" style="2" customWidth="1"/>
    <col min="4" max="4" width="11.8515625" style="1" customWidth="1"/>
    <col min="5" max="5" width="14.00390625" style="1" customWidth="1"/>
    <col min="6" max="6" width="21.421875" style="1" customWidth="1"/>
    <col min="7" max="7" width="14.28125" style="1" customWidth="1"/>
    <col min="8" max="8" width="9.8515625" style="1" customWidth="1"/>
    <col min="9" max="9" width="12.7109375" style="1" customWidth="1"/>
    <col min="10" max="10" width="19.8515625" style="1" customWidth="1"/>
    <col min="11" max="11" width="16.57421875" style="1" customWidth="1"/>
    <col min="12" max="12" width="4.421875" style="1" customWidth="1"/>
    <col min="13" max="16384" width="8.8515625" style="1" customWidth="1"/>
  </cols>
  <sheetData>
    <row r="2" spans="2:12" ht="15" customHeight="1">
      <c r="B2" s="2"/>
      <c r="D2" s="2"/>
      <c r="E2" s="2"/>
      <c r="F2" s="2"/>
      <c r="G2" s="2"/>
      <c r="H2" s="2"/>
      <c r="I2" s="2"/>
      <c r="J2" s="2"/>
      <c r="K2" s="2"/>
      <c r="L2" s="2"/>
    </row>
    <row r="3" spans="2:12" ht="15" customHeight="1">
      <c r="B3" s="2"/>
      <c r="C3" s="11" t="s">
        <v>73</v>
      </c>
      <c r="D3" s="11"/>
      <c r="E3" s="11"/>
      <c r="F3" s="11"/>
      <c r="G3" s="11"/>
      <c r="H3" s="11"/>
      <c r="I3" s="11"/>
      <c r="J3" s="11"/>
      <c r="K3" s="11"/>
      <c r="L3" s="2"/>
    </row>
    <row r="4" spans="2:12" ht="15" customHeight="1">
      <c r="B4" s="2"/>
      <c r="C4" s="12" t="s">
        <v>0</v>
      </c>
      <c r="D4" s="14" t="s">
        <v>59</v>
      </c>
      <c r="E4" s="14"/>
      <c r="F4" s="14"/>
      <c r="G4" s="14"/>
      <c r="H4" s="14"/>
      <c r="I4" s="15" t="s">
        <v>1</v>
      </c>
      <c r="J4" s="15"/>
      <c r="K4" s="15"/>
      <c r="L4" s="2"/>
    </row>
    <row r="5" spans="2:12" ht="15" customHeight="1">
      <c r="B5" s="2"/>
      <c r="C5" s="13"/>
      <c r="D5" s="5" t="s">
        <v>60</v>
      </c>
      <c r="E5" s="5" t="s">
        <v>61</v>
      </c>
      <c r="F5" s="18" t="s">
        <v>62</v>
      </c>
      <c r="G5" s="6" t="s">
        <v>63</v>
      </c>
      <c r="H5" s="7" t="s">
        <v>64</v>
      </c>
      <c r="I5" s="5" t="s">
        <v>60</v>
      </c>
      <c r="J5" s="5" t="s">
        <v>65</v>
      </c>
      <c r="K5" s="5" t="s">
        <v>66</v>
      </c>
      <c r="L5" s="2"/>
    </row>
    <row r="6" spans="2:12" ht="15" customHeight="1">
      <c r="B6" s="2"/>
      <c r="C6" s="3" t="s">
        <v>2</v>
      </c>
      <c r="D6" s="8">
        <v>264</v>
      </c>
      <c r="E6" s="8">
        <v>46</v>
      </c>
      <c r="F6" s="8">
        <v>296</v>
      </c>
      <c r="G6" s="8">
        <v>0</v>
      </c>
      <c r="H6" s="9">
        <f>SUM(D6:G6)</f>
        <v>606</v>
      </c>
      <c r="I6" s="20">
        <f>D6/H6</f>
        <v>0.43564356435643564</v>
      </c>
      <c r="J6" s="21">
        <f>E6/(D6+E6)</f>
        <v>0.14838709677419354</v>
      </c>
      <c r="K6" s="22">
        <f>F6/H6</f>
        <v>0.4884488448844885</v>
      </c>
      <c r="L6" s="2"/>
    </row>
    <row r="7" spans="2:12" ht="15" customHeight="1">
      <c r="B7" s="2"/>
      <c r="C7" s="4" t="s">
        <v>3</v>
      </c>
      <c r="D7" s="8">
        <v>139</v>
      </c>
      <c r="E7" s="8">
        <v>9</v>
      </c>
      <c r="F7" s="8">
        <v>120</v>
      </c>
      <c r="G7" s="8">
        <v>0</v>
      </c>
      <c r="H7" s="9">
        <f aca="true" t="shared" si="0" ref="H7:H65">SUM(D7:G7)</f>
        <v>268</v>
      </c>
      <c r="I7" s="20">
        <f aca="true" t="shared" si="1" ref="I7:I67">D7/H7</f>
        <v>0.5186567164179104</v>
      </c>
      <c r="J7" s="21">
        <f>E7/(D7+E7)</f>
        <v>0.060810810810810814</v>
      </c>
      <c r="K7" s="22">
        <f>F7/H7</f>
        <v>0.44776119402985076</v>
      </c>
      <c r="L7" s="2"/>
    </row>
    <row r="8" spans="2:12" ht="15" customHeight="1">
      <c r="B8" s="2"/>
      <c r="C8" s="4" t="s">
        <v>69</v>
      </c>
      <c r="D8" s="8">
        <v>16</v>
      </c>
      <c r="E8" s="8">
        <v>3</v>
      </c>
      <c r="F8" s="8">
        <v>11</v>
      </c>
      <c r="G8" s="8">
        <v>1</v>
      </c>
      <c r="H8" s="9">
        <f t="shared" si="0"/>
        <v>31</v>
      </c>
      <c r="I8" s="20">
        <f t="shared" si="1"/>
        <v>0.5161290322580645</v>
      </c>
      <c r="J8" s="21">
        <f aca="true" t="shared" si="2" ref="J8:J53">E8/(D8+E8)</f>
        <v>0.15789473684210525</v>
      </c>
      <c r="K8" s="22">
        <f aca="true" t="shared" si="3" ref="K8:K50">F8/H8</f>
        <v>0.3548387096774194</v>
      </c>
      <c r="L8" s="2"/>
    </row>
    <row r="9" spans="2:12" ht="15" customHeight="1">
      <c r="B9" s="2"/>
      <c r="C9" s="4" t="s">
        <v>4</v>
      </c>
      <c r="D9" s="8">
        <v>176</v>
      </c>
      <c r="E9" s="8">
        <v>59</v>
      </c>
      <c r="F9" s="8">
        <v>255</v>
      </c>
      <c r="G9" s="8">
        <v>0</v>
      </c>
      <c r="H9" s="9">
        <f t="shared" si="0"/>
        <v>490</v>
      </c>
      <c r="I9" s="20">
        <f t="shared" si="1"/>
        <v>0.35918367346938773</v>
      </c>
      <c r="J9" s="21">
        <f t="shared" si="2"/>
        <v>0.251063829787234</v>
      </c>
      <c r="K9" s="22">
        <f t="shared" si="3"/>
        <v>0.5204081632653061</v>
      </c>
      <c r="L9" s="2"/>
    </row>
    <row r="10" spans="2:12" ht="15" customHeight="1">
      <c r="B10" s="2"/>
      <c r="C10" s="4" t="s">
        <v>5</v>
      </c>
      <c r="D10" s="8">
        <v>104</v>
      </c>
      <c r="E10" s="8">
        <v>26</v>
      </c>
      <c r="F10" s="8">
        <v>78</v>
      </c>
      <c r="G10" s="8">
        <v>0</v>
      </c>
      <c r="H10" s="9">
        <f t="shared" si="0"/>
        <v>208</v>
      </c>
      <c r="I10" s="20">
        <f t="shared" si="1"/>
        <v>0.5</v>
      </c>
      <c r="J10" s="21">
        <f t="shared" si="2"/>
        <v>0.2</v>
      </c>
      <c r="K10" s="22">
        <f t="shared" si="3"/>
        <v>0.375</v>
      </c>
      <c r="L10" s="2"/>
    </row>
    <row r="11" spans="2:12" ht="15" customHeight="1">
      <c r="B11" s="2"/>
      <c r="C11" s="4" t="s">
        <v>6</v>
      </c>
      <c r="D11" s="8">
        <v>426</v>
      </c>
      <c r="E11" s="8">
        <v>47</v>
      </c>
      <c r="F11" s="8">
        <v>427</v>
      </c>
      <c r="G11" s="8">
        <v>0</v>
      </c>
      <c r="H11" s="9">
        <f t="shared" si="0"/>
        <v>900</v>
      </c>
      <c r="I11" s="20">
        <f t="shared" si="1"/>
        <v>0.47333333333333333</v>
      </c>
      <c r="J11" s="21">
        <f t="shared" si="2"/>
        <v>0.09936575052854123</v>
      </c>
      <c r="K11" s="22">
        <f t="shared" si="3"/>
        <v>0.47444444444444445</v>
      </c>
      <c r="L11" s="2"/>
    </row>
    <row r="12" spans="2:12" ht="15" customHeight="1">
      <c r="B12" s="2"/>
      <c r="C12" s="4" t="s">
        <v>7</v>
      </c>
      <c r="D12" s="8">
        <v>823</v>
      </c>
      <c r="E12" s="8">
        <v>138</v>
      </c>
      <c r="F12" s="8">
        <v>769</v>
      </c>
      <c r="G12" s="8">
        <v>0</v>
      </c>
      <c r="H12" s="9">
        <f t="shared" si="0"/>
        <v>1730</v>
      </c>
      <c r="I12" s="20">
        <f t="shared" si="1"/>
        <v>0.47572254335260117</v>
      </c>
      <c r="J12" s="21">
        <f t="shared" si="2"/>
        <v>0.14360041623309053</v>
      </c>
      <c r="K12" s="22">
        <f t="shared" si="3"/>
        <v>0.44450867052023124</v>
      </c>
      <c r="L12" s="2"/>
    </row>
    <row r="13" spans="2:12" ht="15" customHeight="1">
      <c r="B13" s="2"/>
      <c r="C13" s="4" t="s">
        <v>8</v>
      </c>
      <c r="D13" s="8">
        <v>139</v>
      </c>
      <c r="E13" s="8">
        <v>16</v>
      </c>
      <c r="F13" s="8">
        <v>155</v>
      </c>
      <c r="G13" s="8">
        <v>0</v>
      </c>
      <c r="H13" s="9">
        <f t="shared" si="0"/>
        <v>310</v>
      </c>
      <c r="I13" s="20">
        <f t="shared" si="1"/>
        <v>0.4483870967741935</v>
      </c>
      <c r="J13" s="21">
        <f t="shared" si="2"/>
        <v>0.1032258064516129</v>
      </c>
      <c r="K13" s="22">
        <f t="shared" si="3"/>
        <v>0.5</v>
      </c>
      <c r="L13" s="2"/>
    </row>
    <row r="14" spans="2:12" ht="15" customHeight="1">
      <c r="B14" s="2"/>
      <c r="C14" s="4" t="s">
        <v>70</v>
      </c>
      <c r="D14" s="8">
        <v>51</v>
      </c>
      <c r="E14" s="8">
        <v>3</v>
      </c>
      <c r="F14" s="8">
        <v>33</v>
      </c>
      <c r="G14" s="8">
        <v>0</v>
      </c>
      <c r="H14" s="9">
        <f t="shared" si="0"/>
        <v>87</v>
      </c>
      <c r="I14" s="20">
        <f t="shared" si="1"/>
        <v>0.5862068965517241</v>
      </c>
      <c r="J14" s="21">
        <f t="shared" si="2"/>
        <v>0.05555555555555555</v>
      </c>
      <c r="K14" s="22">
        <f t="shared" si="3"/>
        <v>0.3793103448275862</v>
      </c>
      <c r="L14" s="2"/>
    </row>
    <row r="15" spans="2:12" ht="15" customHeight="1">
      <c r="B15" s="2"/>
      <c r="C15" s="4" t="s">
        <v>9</v>
      </c>
      <c r="D15" s="8">
        <v>949</v>
      </c>
      <c r="E15" s="8">
        <v>112</v>
      </c>
      <c r="F15" s="8">
        <v>823</v>
      </c>
      <c r="G15" s="8">
        <v>0</v>
      </c>
      <c r="H15" s="9">
        <f t="shared" si="0"/>
        <v>1884</v>
      </c>
      <c r="I15" s="20">
        <f t="shared" si="1"/>
        <v>0.5037154989384289</v>
      </c>
      <c r="J15" s="21">
        <f t="shared" si="2"/>
        <v>0.1055607917059378</v>
      </c>
      <c r="K15" s="22">
        <f t="shared" si="3"/>
        <v>0.43683651804670914</v>
      </c>
      <c r="L15" s="2"/>
    </row>
    <row r="16" spans="2:12" ht="15" customHeight="1">
      <c r="B16" s="2"/>
      <c r="C16" s="4" t="s">
        <v>10</v>
      </c>
      <c r="D16" s="8">
        <v>249</v>
      </c>
      <c r="E16" s="8">
        <v>25</v>
      </c>
      <c r="F16" s="8">
        <v>201</v>
      </c>
      <c r="G16" s="8">
        <v>0</v>
      </c>
      <c r="H16" s="9">
        <f t="shared" si="0"/>
        <v>475</v>
      </c>
      <c r="I16" s="20">
        <f t="shared" si="1"/>
        <v>0.5242105263157895</v>
      </c>
      <c r="J16" s="21">
        <f t="shared" si="2"/>
        <v>0.09124087591240876</v>
      </c>
      <c r="K16" s="22">
        <f t="shared" si="3"/>
        <v>0.4231578947368421</v>
      </c>
      <c r="L16" s="2"/>
    </row>
    <row r="17" spans="2:12" ht="15" customHeight="1">
      <c r="B17" s="2"/>
      <c r="C17" s="4" t="s">
        <v>11</v>
      </c>
      <c r="D17" s="8">
        <v>1990</v>
      </c>
      <c r="E17" s="8">
        <v>192</v>
      </c>
      <c r="F17" s="8">
        <v>1240</v>
      </c>
      <c r="G17" s="8">
        <v>0</v>
      </c>
      <c r="H17" s="9">
        <f t="shared" si="0"/>
        <v>3422</v>
      </c>
      <c r="I17" s="20">
        <f t="shared" si="1"/>
        <v>0.581531268264173</v>
      </c>
      <c r="J17" s="21">
        <f t="shared" si="2"/>
        <v>0.08799266727772685</v>
      </c>
      <c r="K17" s="22">
        <f t="shared" si="3"/>
        <v>0.36236119228521335</v>
      </c>
      <c r="L17" s="2"/>
    </row>
    <row r="18" spans="2:12" ht="15" customHeight="1">
      <c r="B18" s="2"/>
      <c r="C18" s="4" t="s">
        <v>12</v>
      </c>
      <c r="D18" s="8">
        <v>2386</v>
      </c>
      <c r="E18" s="8">
        <v>285</v>
      </c>
      <c r="F18" s="8">
        <v>1324</v>
      </c>
      <c r="G18" s="8">
        <v>0</v>
      </c>
      <c r="H18" s="9">
        <f t="shared" si="0"/>
        <v>3995</v>
      </c>
      <c r="I18" s="20">
        <f t="shared" si="1"/>
        <v>0.5972465581977472</v>
      </c>
      <c r="J18" s="21">
        <f t="shared" si="2"/>
        <v>0.1067016098839386</v>
      </c>
      <c r="K18" s="22">
        <f t="shared" si="3"/>
        <v>0.3314142678347935</v>
      </c>
      <c r="L18" s="2"/>
    </row>
    <row r="19" spans="2:12" ht="15" customHeight="1">
      <c r="B19" s="2"/>
      <c r="C19" s="4" t="s">
        <v>13</v>
      </c>
      <c r="D19" s="8">
        <v>2562</v>
      </c>
      <c r="E19" s="8">
        <v>262</v>
      </c>
      <c r="F19" s="8">
        <v>1754</v>
      </c>
      <c r="G19" s="8">
        <v>0</v>
      </c>
      <c r="H19" s="9">
        <f t="shared" si="0"/>
        <v>4578</v>
      </c>
      <c r="I19" s="20">
        <f t="shared" si="1"/>
        <v>0.5596330275229358</v>
      </c>
      <c r="J19" s="21">
        <f t="shared" si="2"/>
        <v>0.09277620396600567</v>
      </c>
      <c r="K19" s="22">
        <f t="shared" si="3"/>
        <v>0.3831367409349061</v>
      </c>
      <c r="L19" s="2"/>
    </row>
    <row r="20" spans="2:12" ht="15" customHeight="1">
      <c r="B20" s="2"/>
      <c r="C20" s="4" t="s">
        <v>14</v>
      </c>
      <c r="D20" s="8">
        <v>315</v>
      </c>
      <c r="E20" s="8">
        <v>46</v>
      </c>
      <c r="F20" s="8">
        <v>254</v>
      </c>
      <c r="G20" s="8">
        <v>0</v>
      </c>
      <c r="H20" s="9">
        <f t="shared" si="0"/>
        <v>615</v>
      </c>
      <c r="I20" s="20">
        <f t="shared" si="1"/>
        <v>0.5121951219512195</v>
      </c>
      <c r="J20" s="21">
        <f t="shared" si="2"/>
        <v>0.12742382271468145</v>
      </c>
      <c r="K20" s="22">
        <f t="shared" si="3"/>
        <v>0.41300813008130083</v>
      </c>
      <c r="L20" s="2"/>
    </row>
    <row r="21" spans="2:12" ht="15" customHeight="1">
      <c r="B21" s="2"/>
      <c r="C21" s="4" t="s">
        <v>71</v>
      </c>
      <c r="D21" s="8">
        <v>25</v>
      </c>
      <c r="E21" s="8">
        <v>0</v>
      </c>
      <c r="F21" s="8">
        <v>7</v>
      </c>
      <c r="G21" s="8">
        <v>0</v>
      </c>
      <c r="H21" s="9">
        <f t="shared" si="0"/>
        <v>32</v>
      </c>
      <c r="I21" s="20">
        <f t="shared" si="1"/>
        <v>0.78125</v>
      </c>
      <c r="J21" s="21">
        <f t="shared" si="2"/>
        <v>0</v>
      </c>
      <c r="K21" s="22">
        <f t="shared" si="3"/>
        <v>0.21875</v>
      </c>
      <c r="L21" s="2"/>
    </row>
    <row r="22" spans="2:12" ht="15" customHeight="1">
      <c r="B22" s="2"/>
      <c r="C22" s="4" t="s">
        <v>15</v>
      </c>
      <c r="D22" s="8">
        <v>1082</v>
      </c>
      <c r="E22" s="8">
        <v>315</v>
      </c>
      <c r="F22" s="8">
        <v>921</v>
      </c>
      <c r="G22" s="8">
        <v>0</v>
      </c>
      <c r="H22" s="9">
        <f t="shared" si="0"/>
        <v>2318</v>
      </c>
      <c r="I22" s="20">
        <f t="shared" si="1"/>
        <v>0.46678170836928384</v>
      </c>
      <c r="J22" s="21">
        <f t="shared" si="2"/>
        <v>0.22548317823908376</v>
      </c>
      <c r="K22" s="22">
        <f t="shared" si="3"/>
        <v>0.3973252804141501</v>
      </c>
      <c r="L22" s="2"/>
    </row>
    <row r="23" spans="2:12" ht="15" customHeight="1">
      <c r="B23" s="2"/>
      <c r="C23" s="4" t="s">
        <v>16</v>
      </c>
      <c r="D23" s="8">
        <v>1737</v>
      </c>
      <c r="E23" s="8">
        <v>91</v>
      </c>
      <c r="F23" s="8">
        <v>754</v>
      </c>
      <c r="G23" s="8">
        <v>0</v>
      </c>
      <c r="H23" s="9">
        <f t="shared" si="0"/>
        <v>2582</v>
      </c>
      <c r="I23" s="20">
        <f t="shared" si="1"/>
        <v>0.6727343144848954</v>
      </c>
      <c r="J23" s="21">
        <f t="shared" si="2"/>
        <v>0.049781181619256015</v>
      </c>
      <c r="K23" s="22">
        <f t="shared" si="3"/>
        <v>0.29202168861347794</v>
      </c>
      <c r="L23" s="2"/>
    </row>
    <row r="24" spans="2:12" ht="15" customHeight="1">
      <c r="B24" s="2"/>
      <c r="C24" s="4" t="s">
        <v>17</v>
      </c>
      <c r="D24" s="8">
        <v>319</v>
      </c>
      <c r="E24" s="8">
        <v>31</v>
      </c>
      <c r="F24" s="8">
        <v>213</v>
      </c>
      <c r="G24" s="8">
        <v>0</v>
      </c>
      <c r="H24" s="9">
        <f t="shared" si="0"/>
        <v>563</v>
      </c>
      <c r="I24" s="20">
        <f t="shared" si="1"/>
        <v>0.566607460035524</v>
      </c>
      <c r="J24" s="21">
        <f t="shared" si="2"/>
        <v>0.08857142857142856</v>
      </c>
      <c r="K24" s="22">
        <f t="shared" si="3"/>
        <v>0.3783303730017762</v>
      </c>
      <c r="L24" s="2"/>
    </row>
    <row r="25" spans="2:12" ht="15" customHeight="1">
      <c r="B25" s="2"/>
      <c r="C25" s="4" t="s">
        <v>18</v>
      </c>
      <c r="D25" s="8">
        <v>1838</v>
      </c>
      <c r="E25" s="8">
        <v>240</v>
      </c>
      <c r="F25" s="8">
        <v>1742</v>
      </c>
      <c r="G25" s="8">
        <v>2</v>
      </c>
      <c r="H25" s="9">
        <f t="shared" si="0"/>
        <v>3822</v>
      </c>
      <c r="I25" s="20">
        <f t="shared" si="1"/>
        <v>0.48090005232862376</v>
      </c>
      <c r="J25" s="21">
        <f t="shared" si="2"/>
        <v>0.11549566891241578</v>
      </c>
      <c r="K25" s="22">
        <f t="shared" si="3"/>
        <v>0.4557823129251701</v>
      </c>
      <c r="L25" s="2"/>
    </row>
    <row r="26" spans="2:12" ht="15" customHeight="1">
      <c r="B26" s="2"/>
      <c r="C26" s="4" t="s">
        <v>19</v>
      </c>
      <c r="D26" s="8">
        <v>513</v>
      </c>
      <c r="E26" s="8">
        <v>58</v>
      </c>
      <c r="F26" s="8">
        <v>446</v>
      </c>
      <c r="G26" s="8">
        <v>0</v>
      </c>
      <c r="H26" s="9">
        <f t="shared" si="0"/>
        <v>1017</v>
      </c>
      <c r="I26" s="20">
        <f t="shared" si="1"/>
        <v>0.504424778761062</v>
      </c>
      <c r="J26" s="21">
        <f t="shared" si="2"/>
        <v>0.10157618213660245</v>
      </c>
      <c r="K26" s="22">
        <f t="shared" si="3"/>
        <v>0.4385447394296952</v>
      </c>
      <c r="L26" s="2"/>
    </row>
    <row r="27" spans="2:12" ht="15" customHeight="1">
      <c r="B27" s="2"/>
      <c r="C27" s="4" t="s">
        <v>20</v>
      </c>
      <c r="D27" s="8">
        <v>1048</v>
      </c>
      <c r="E27" s="8">
        <v>161</v>
      </c>
      <c r="F27" s="8">
        <v>1006</v>
      </c>
      <c r="G27" s="8">
        <v>0</v>
      </c>
      <c r="H27" s="9">
        <f t="shared" si="0"/>
        <v>2215</v>
      </c>
      <c r="I27" s="20">
        <f t="shared" si="1"/>
        <v>0.47313769751693</v>
      </c>
      <c r="J27" s="21">
        <f t="shared" si="2"/>
        <v>0.13316790736145576</v>
      </c>
      <c r="K27" s="22">
        <f t="shared" si="3"/>
        <v>0.454176072234763</v>
      </c>
      <c r="L27" s="2"/>
    </row>
    <row r="28" spans="2:12" ht="15" customHeight="1">
      <c r="B28" s="2"/>
      <c r="C28" s="4" t="s">
        <v>21</v>
      </c>
      <c r="D28" s="8">
        <v>1801</v>
      </c>
      <c r="E28" s="8">
        <v>183</v>
      </c>
      <c r="F28" s="8">
        <v>1487</v>
      </c>
      <c r="G28" s="8">
        <v>2</v>
      </c>
      <c r="H28" s="9">
        <f t="shared" si="0"/>
        <v>3473</v>
      </c>
      <c r="I28" s="20">
        <f t="shared" si="1"/>
        <v>0.5185718399078606</v>
      </c>
      <c r="J28" s="21">
        <f t="shared" si="2"/>
        <v>0.09223790322580645</v>
      </c>
      <c r="K28" s="22">
        <f t="shared" si="3"/>
        <v>0.4281600921393608</v>
      </c>
      <c r="L28" s="2"/>
    </row>
    <row r="29" spans="2:12" ht="15" customHeight="1">
      <c r="B29" s="2"/>
      <c r="C29" s="4" t="s">
        <v>22</v>
      </c>
      <c r="D29" s="8">
        <v>2753</v>
      </c>
      <c r="E29" s="8">
        <v>262</v>
      </c>
      <c r="F29" s="8">
        <v>1980</v>
      </c>
      <c r="G29" s="8">
        <v>0</v>
      </c>
      <c r="H29" s="9">
        <f t="shared" si="0"/>
        <v>4995</v>
      </c>
      <c r="I29" s="20">
        <f t="shared" si="1"/>
        <v>0.5511511511511511</v>
      </c>
      <c r="J29" s="21">
        <f t="shared" si="2"/>
        <v>0.08689883913764511</v>
      </c>
      <c r="K29" s="22">
        <f t="shared" si="3"/>
        <v>0.3963963963963964</v>
      </c>
      <c r="L29" s="2"/>
    </row>
    <row r="30" spans="2:12" ht="15" customHeight="1">
      <c r="B30" s="2"/>
      <c r="C30" s="4" t="s">
        <v>23</v>
      </c>
      <c r="D30" s="8">
        <v>1136</v>
      </c>
      <c r="E30" s="8">
        <v>117</v>
      </c>
      <c r="F30" s="8">
        <v>1039</v>
      </c>
      <c r="G30" s="8">
        <v>9</v>
      </c>
      <c r="H30" s="9">
        <f t="shared" si="0"/>
        <v>2301</v>
      </c>
      <c r="I30" s="20">
        <f t="shared" si="1"/>
        <v>0.49369839200347676</v>
      </c>
      <c r="J30" s="21">
        <f t="shared" si="2"/>
        <v>0.09337589784517158</v>
      </c>
      <c r="K30" s="22">
        <f t="shared" si="3"/>
        <v>0.45154280747501085</v>
      </c>
      <c r="L30" s="2"/>
    </row>
    <row r="31" spans="2:12" ht="15" customHeight="1">
      <c r="B31" s="2"/>
      <c r="C31" s="4" t="s">
        <v>24</v>
      </c>
      <c r="D31" s="8">
        <v>960</v>
      </c>
      <c r="E31" s="8">
        <v>111</v>
      </c>
      <c r="F31" s="8">
        <v>680</v>
      </c>
      <c r="G31" s="8">
        <v>0</v>
      </c>
      <c r="H31" s="9">
        <f t="shared" si="0"/>
        <v>1751</v>
      </c>
      <c r="I31" s="20">
        <f t="shared" si="1"/>
        <v>0.548258138206739</v>
      </c>
      <c r="J31" s="21">
        <f t="shared" si="2"/>
        <v>0.10364145658263306</v>
      </c>
      <c r="K31" s="22">
        <f t="shared" si="3"/>
        <v>0.3883495145631068</v>
      </c>
      <c r="L31" s="2"/>
    </row>
    <row r="32" spans="2:12" ht="15" customHeight="1">
      <c r="B32" s="2"/>
      <c r="C32" s="4" t="s">
        <v>25</v>
      </c>
      <c r="D32" s="8">
        <v>1861</v>
      </c>
      <c r="E32" s="8">
        <v>182</v>
      </c>
      <c r="F32" s="8">
        <v>1488</v>
      </c>
      <c r="G32" s="8">
        <v>0</v>
      </c>
      <c r="H32" s="9">
        <f t="shared" si="0"/>
        <v>3531</v>
      </c>
      <c r="I32" s="20">
        <f t="shared" si="1"/>
        <v>0.5270461625601812</v>
      </c>
      <c r="J32" s="21">
        <f t="shared" si="2"/>
        <v>0.08908467939304944</v>
      </c>
      <c r="K32" s="22">
        <f t="shared" si="3"/>
        <v>0.421410365335599</v>
      </c>
      <c r="L32" s="2"/>
    </row>
    <row r="33" spans="2:12" ht="15" customHeight="1">
      <c r="B33" s="2"/>
      <c r="C33" s="4" t="s">
        <v>26</v>
      </c>
      <c r="D33" s="8">
        <v>1941</v>
      </c>
      <c r="E33" s="8">
        <v>284</v>
      </c>
      <c r="F33" s="8">
        <v>1601</v>
      </c>
      <c r="G33" s="8">
        <v>1</v>
      </c>
      <c r="H33" s="9">
        <f t="shared" si="0"/>
        <v>3827</v>
      </c>
      <c r="I33" s="20">
        <f t="shared" si="1"/>
        <v>0.5071857852103475</v>
      </c>
      <c r="J33" s="21">
        <f t="shared" si="2"/>
        <v>0.12764044943820224</v>
      </c>
      <c r="K33" s="22">
        <f t="shared" si="3"/>
        <v>0.41834334988241445</v>
      </c>
      <c r="L33" s="2"/>
    </row>
    <row r="34" spans="2:12" ht="15" customHeight="1">
      <c r="B34" s="2"/>
      <c r="C34" s="4" t="s">
        <v>27</v>
      </c>
      <c r="D34" s="8">
        <v>994</v>
      </c>
      <c r="E34" s="8">
        <v>104</v>
      </c>
      <c r="F34" s="8">
        <v>733</v>
      </c>
      <c r="G34" s="8">
        <v>0</v>
      </c>
      <c r="H34" s="9">
        <f t="shared" si="0"/>
        <v>1831</v>
      </c>
      <c r="I34" s="20">
        <f t="shared" si="1"/>
        <v>0.5428727471327144</v>
      </c>
      <c r="J34" s="21">
        <f t="shared" si="2"/>
        <v>0.0947176684881603</v>
      </c>
      <c r="K34" s="22">
        <f t="shared" si="3"/>
        <v>0.4003276897870016</v>
      </c>
      <c r="L34" s="2"/>
    </row>
    <row r="35" spans="2:12" ht="15" customHeight="1">
      <c r="B35" s="2"/>
      <c r="C35" s="4" t="s">
        <v>28</v>
      </c>
      <c r="D35" s="8">
        <v>1546</v>
      </c>
      <c r="E35" s="8">
        <v>137</v>
      </c>
      <c r="F35" s="8">
        <v>1216</v>
      </c>
      <c r="G35" s="8">
        <v>0</v>
      </c>
      <c r="H35" s="9">
        <f t="shared" si="0"/>
        <v>2899</v>
      </c>
      <c r="I35" s="20">
        <f t="shared" si="1"/>
        <v>0.5332873404622284</v>
      </c>
      <c r="J35" s="21">
        <f t="shared" si="2"/>
        <v>0.0814022578728461</v>
      </c>
      <c r="K35" s="22">
        <f t="shared" si="3"/>
        <v>0.419454984477406</v>
      </c>
      <c r="L35" s="2"/>
    </row>
    <row r="36" spans="2:12" ht="15" customHeight="1">
      <c r="B36" s="2"/>
      <c r="C36" s="4" t="s">
        <v>29</v>
      </c>
      <c r="D36" s="8">
        <v>1500</v>
      </c>
      <c r="E36" s="8">
        <v>108</v>
      </c>
      <c r="F36" s="8">
        <v>1121</v>
      </c>
      <c r="G36" s="8">
        <v>0</v>
      </c>
      <c r="H36" s="9">
        <f t="shared" si="0"/>
        <v>2729</v>
      </c>
      <c r="I36" s="20">
        <f t="shared" si="1"/>
        <v>0.5496518871381458</v>
      </c>
      <c r="J36" s="21">
        <f t="shared" si="2"/>
        <v>0.06716417910447761</v>
      </c>
      <c r="K36" s="22">
        <f t="shared" si="3"/>
        <v>0.41077317698790766</v>
      </c>
      <c r="L36" s="2"/>
    </row>
    <row r="37" spans="2:12" ht="15" customHeight="1">
      <c r="B37" s="2"/>
      <c r="C37" s="4" t="s">
        <v>30</v>
      </c>
      <c r="D37" s="8">
        <v>3562</v>
      </c>
      <c r="E37" s="8">
        <v>409</v>
      </c>
      <c r="F37" s="8">
        <v>2518</v>
      </c>
      <c r="G37" s="8">
        <v>0</v>
      </c>
      <c r="H37" s="9">
        <f t="shared" si="0"/>
        <v>6489</v>
      </c>
      <c r="I37" s="20">
        <f t="shared" si="1"/>
        <v>0.548928956695947</v>
      </c>
      <c r="J37" s="21">
        <f t="shared" si="2"/>
        <v>0.10299672626542433</v>
      </c>
      <c r="K37" s="22">
        <f t="shared" si="3"/>
        <v>0.3880413006626599</v>
      </c>
      <c r="L37" s="2"/>
    </row>
    <row r="38" spans="2:12" ht="15" customHeight="1">
      <c r="B38" s="2"/>
      <c r="C38" s="4" t="s">
        <v>31</v>
      </c>
      <c r="D38" s="8">
        <v>772</v>
      </c>
      <c r="E38" s="8">
        <v>135</v>
      </c>
      <c r="F38" s="8">
        <v>598</v>
      </c>
      <c r="G38" s="8">
        <v>0</v>
      </c>
      <c r="H38" s="9">
        <f t="shared" si="0"/>
        <v>1505</v>
      </c>
      <c r="I38" s="20">
        <f t="shared" si="1"/>
        <v>0.5129568106312292</v>
      </c>
      <c r="J38" s="21">
        <f t="shared" si="2"/>
        <v>0.14884233737596472</v>
      </c>
      <c r="K38" s="22">
        <f t="shared" si="3"/>
        <v>0.3973421926910299</v>
      </c>
      <c r="L38" s="2"/>
    </row>
    <row r="39" spans="2:12" ht="15" customHeight="1">
      <c r="B39" s="2"/>
      <c r="C39" s="4" t="s">
        <v>32</v>
      </c>
      <c r="D39" s="8">
        <v>1065</v>
      </c>
      <c r="E39" s="8">
        <v>109</v>
      </c>
      <c r="F39" s="8">
        <v>981</v>
      </c>
      <c r="G39" s="8">
        <v>2</v>
      </c>
      <c r="H39" s="9">
        <f t="shared" si="0"/>
        <v>2157</v>
      </c>
      <c r="I39" s="20">
        <f t="shared" si="1"/>
        <v>0.4937413073713491</v>
      </c>
      <c r="J39" s="21">
        <f t="shared" si="2"/>
        <v>0.09284497444633731</v>
      </c>
      <c r="K39" s="22">
        <f t="shared" si="3"/>
        <v>0.45479833101529904</v>
      </c>
      <c r="L39" s="2"/>
    </row>
    <row r="40" spans="2:12" ht="15" customHeight="1">
      <c r="B40" s="2"/>
      <c r="C40" s="4" t="s">
        <v>33</v>
      </c>
      <c r="D40" s="8">
        <v>1314</v>
      </c>
      <c r="E40" s="8">
        <v>49</v>
      </c>
      <c r="F40" s="8">
        <v>906</v>
      </c>
      <c r="G40" s="8">
        <v>2</v>
      </c>
      <c r="H40" s="9">
        <f t="shared" si="0"/>
        <v>2271</v>
      </c>
      <c r="I40" s="20">
        <f t="shared" si="1"/>
        <v>0.5785997357992074</v>
      </c>
      <c r="J40" s="21">
        <f t="shared" si="2"/>
        <v>0.0359501100513573</v>
      </c>
      <c r="K40" s="22">
        <f t="shared" si="3"/>
        <v>0.3989431968295905</v>
      </c>
      <c r="L40" s="2"/>
    </row>
    <row r="41" spans="2:12" ht="15" customHeight="1">
      <c r="B41" s="2"/>
      <c r="C41" s="4" t="s">
        <v>34</v>
      </c>
      <c r="D41" s="8">
        <v>2243</v>
      </c>
      <c r="E41" s="8">
        <v>257</v>
      </c>
      <c r="F41" s="8">
        <v>1542</v>
      </c>
      <c r="G41" s="8">
        <v>3</v>
      </c>
      <c r="H41" s="9">
        <f t="shared" si="0"/>
        <v>4045</v>
      </c>
      <c r="I41" s="20">
        <f t="shared" si="1"/>
        <v>0.5545117428924599</v>
      </c>
      <c r="J41" s="21">
        <f t="shared" si="2"/>
        <v>0.1028</v>
      </c>
      <c r="K41" s="22">
        <f t="shared" si="3"/>
        <v>0.3812113720642769</v>
      </c>
      <c r="L41" s="2"/>
    </row>
    <row r="42" spans="2:12" ht="15" customHeight="1">
      <c r="B42" s="2"/>
      <c r="C42" s="4" t="s">
        <v>35</v>
      </c>
      <c r="D42" s="8">
        <v>1014</v>
      </c>
      <c r="E42" s="8">
        <v>100</v>
      </c>
      <c r="F42" s="8">
        <v>689</v>
      </c>
      <c r="G42" s="8">
        <v>0</v>
      </c>
      <c r="H42" s="9">
        <f t="shared" si="0"/>
        <v>1803</v>
      </c>
      <c r="I42" s="20">
        <f t="shared" si="1"/>
        <v>0.562396006655574</v>
      </c>
      <c r="J42" s="21">
        <f t="shared" si="2"/>
        <v>0.08976660682226212</v>
      </c>
      <c r="K42" s="22">
        <f t="shared" si="3"/>
        <v>0.382140876317249</v>
      </c>
      <c r="L42" s="2"/>
    </row>
    <row r="43" spans="2:12" ht="15" customHeight="1">
      <c r="B43" s="2"/>
      <c r="C43" s="4" t="s">
        <v>36</v>
      </c>
      <c r="D43" s="8">
        <v>1990</v>
      </c>
      <c r="E43" s="8">
        <v>270</v>
      </c>
      <c r="F43" s="8">
        <v>1230</v>
      </c>
      <c r="G43" s="8">
        <v>0</v>
      </c>
      <c r="H43" s="9">
        <f t="shared" si="0"/>
        <v>3490</v>
      </c>
      <c r="I43" s="20">
        <f t="shared" si="1"/>
        <v>0.5702005730659025</v>
      </c>
      <c r="J43" s="21">
        <f t="shared" si="2"/>
        <v>0.11946902654867257</v>
      </c>
      <c r="K43" s="22">
        <f t="shared" si="3"/>
        <v>0.3524355300859599</v>
      </c>
      <c r="L43" s="2"/>
    </row>
    <row r="44" spans="2:12" ht="15" customHeight="1">
      <c r="B44" s="2"/>
      <c r="C44" s="4" t="s">
        <v>37</v>
      </c>
      <c r="D44" s="8">
        <v>1247</v>
      </c>
      <c r="E44" s="8">
        <v>92</v>
      </c>
      <c r="F44" s="8">
        <v>829</v>
      </c>
      <c r="G44" s="8">
        <v>0</v>
      </c>
      <c r="H44" s="9">
        <f t="shared" si="0"/>
        <v>2168</v>
      </c>
      <c r="I44" s="20">
        <f t="shared" si="1"/>
        <v>0.5751845018450185</v>
      </c>
      <c r="J44" s="21">
        <f t="shared" si="2"/>
        <v>0.06870799103808813</v>
      </c>
      <c r="K44" s="22">
        <f t="shared" si="3"/>
        <v>0.382380073800738</v>
      </c>
      <c r="L44" s="2"/>
    </row>
    <row r="45" spans="2:12" ht="15" customHeight="1">
      <c r="B45" s="2"/>
      <c r="C45" s="4" t="s">
        <v>38</v>
      </c>
      <c r="D45" s="8">
        <v>1311</v>
      </c>
      <c r="E45" s="8">
        <v>84</v>
      </c>
      <c r="F45" s="8">
        <v>877</v>
      </c>
      <c r="G45" s="8">
        <v>0</v>
      </c>
      <c r="H45" s="9">
        <f t="shared" si="0"/>
        <v>2272</v>
      </c>
      <c r="I45" s="20">
        <f t="shared" si="1"/>
        <v>0.577024647887324</v>
      </c>
      <c r="J45" s="21">
        <f t="shared" si="2"/>
        <v>0.060215053763440864</v>
      </c>
      <c r="K45" s="22">
        <f t="shared" si="3"/>
        <v>0.38600352112676056</v>
      </c>
      <c r="L45" s="2"/>
    </row>
    <row r="46" spans="2:12" ht="15" customHeight="1">
      <c r="B46" s="2"/>
      <c r="C46" s="4" t="s">
        <v>39</v>
      </c>
      <c r="D46" s="8">
        <v>286</v>
      </c>
      <c r="E46" s="8">
        <v>9</v>
      </c>
      <c r="F46" s="8">
        <v>286</v>
      </c>
      <c r="G46" s="8">
        <v>0</v>
      </c>
      <c r="H46" s="9">
        <f t="shared" si="0"/>
        <v>581</v>
      </c>
      <c r="I46" s="20">
        <f t="shared" si="1"/>
        <v>0.49225473321858865</v>
      </c>
      <c r="J46" s="21">
        <f t="shared" si="2"/>
        <v>0.030508474576271188</v>
      </c>
      <c r="K46" s="22">
        <f t="shared" si="3"/>
        <v>0.49225473321858865</v>
      </c>
      <c r="L46" s="2"/>
    </row>
    <row r="47" spans="2:12" ht="15" customHeight="1">
      <c r="B47" s="2"/>
      <c r="C47" s="4" t="s">
        <v>40</v>
      </c>
      <c r="D47" s="8">
        <v>887</v>
      </c>
      <c r="E47" s="8">
        <v>124</v>
      </c>
      <c r="F47" s="8">
        <v>640</v>
      </c>
      <c r="G47" s="8">
        <v>0</v>
      </c>
      <c r="H47" s="9">
        <f t="shared" si="0"/>
        <v>1651</v>
      </c>
      <c r="I47" s="20">
        <f t="shared" si="1"/>
        <v>0.5372501514233797</v>
      </c>
      <c r="J47" s="21">
        <f t="shared" si="2"/>
        <v>0.12265084075173097</v>
      </c>
      <c r="K47" s="22">
        <f t="shared" si="3"/>
        <v>0.38764385221078135</v>
      </c>
      <c r="L47" s="2"/>
    </row>
    <row r="48" spans="2:12" ht="15" customHeight="1">
      <c r="B48" s="2"/>
      <c r="C48" s="4" t="s">
        <v>41</v>
      </c>
      <c r="D48" s="8">
        <v>418</v>
      </c>
      <c r="E48" s="8">
        <v>50</v>
      </c>
      <c r="F48" s="8">
        <v>575</v>
      </c>
      <c r="G48" s="8">
        <v>0</v>
      </c>
      <c r="H48" s="9">
        <f t="shared" si="0"/>
        <v>1043</v>
      </c>
      <c r="I48" s="20">
        <f t="shared" si="1"/>
        <v>0.40076701821668265</v>
      </c>
      <c r="J48" s="21">
        <f t="shared" si="2"/>
        <v>0.10683760683760683</v>
      </c>
      <c r="K48" s="22">
        <f t="shared" si="3"/>
        <v>0.551294343240652</v>
      </c>
      <c r="L48" s="2"/>
    </row>
    <row r="49" spans="2:12" ht="15" customHeight="1">
      <c r="B49" s="2"/>
      <c r="C49" s="4" t="s">
        <v>42</v>
      </c>
      <c r="D49" s="8">
        <v>1134</v>
      </c>
      <c r="E49" s="8">
        <v>119</v>
      </c>
      <c r="F49" s="8">
        <v>903</v>
      </c>
      <c r="G49" s="8">
        <v>0</v>
      </c>
      <c r="H49" s="9">
        <f t="shared" si="0"/>
        <v>2156</v>
      </c>
      <c r="I49" s="20">
        <f t="shared" si="1"/>
        <v>0.525974025974026</v>
      </c>
      <c r="J49" s="21">
        <f t="shared" si="2"/>
        <v>0.09497206703910614</v>
      </c>
      <c r="K49" s="22">
        <f t="shared" si="3"/>
        <v>0.41883116883116883</v>
      </c>
      <c r="L49" s="2"/>
    </row>
    <row r="50" spans="2:12" ht="15" customHeight="1">
      <c r="B50" s="2"/>
      <c r="C50" s="4" t="s">
        <v>43</v>
      </c>
      <c r="D50" s="8">
        <v>502</v>
      </c>
      <c r="E50" s="8">
        <v>59</v>
      </c>
      <c r="F50" s="8">
        <v>480</v>
      </c>
      <c r="G50" s="8">
        <v>0</v>
      </c>
      <c r="H50" s="9">
        <f t="shared" si="0"/>
        <v>1041</v>
      </c>
      <c r="I50" s="20">
        <f t="shared" si="1"/>
        <v>0.48222862632084534</v>
      </c>
      <c r="J50" s="21">
        <f t="shared" si="2"/>
        <v>0.1051693404634581</v>
      </c>
      <c r="K50" s="22">
        <f t="shared" si="3"/>
        <v>0.4610951008645533</v>
      </c>
      <c r="L50" s="2"/>
    </row>
    <row r="51" spans="2:12" ht="15" customHeight="1">
      <c r="B51" s="2"/>
      <c r="C51" s="4" t="s">
        <v>44</v>
      </c>
      <c r="D51" s="8">
        <v>516</v>
      </c>
      <c r="E51" s="8">
        <v>86</v>
      </c>
      <c r="F51" s="8">
        <v>561</v>
      </c>
      <c r="G51" s="8">
        <v>5</v>
      </c>
      <c r="H51" s="9">
        <f t="shared" si="0"/>
        <v>1168</v>
      </c>
      <c r="I51" s="20">
        <f t="shared" si="1"/>
        <v>0.4417808219178082</v>
      </c>
      <c r="J51" s="21">
        <f t="shared" si="2"/>
        <v>0.14285714285714285</v>
      </c>
      <c r="K51" s="22">
        <f>F51/H51</f>
        <v>0.4803082191780822</v>
      </c>
      <c r="L51" s="2"/>
    </row>
    <row r="52" spans="2:12" ht="15" customHeight="1">
      <c r="B52" s="2"/>
      <c r="C52" s="4" t="s">
        <v>45</v>
      </c>
      <c r="D52" s="8">
        <v>38</v>
      </c>
      <c r="E52" s="8">
        <v>8</v>
      </c>
      <c r="F52" s="8">
        <v>44</v>
      </c>
      <c r="G52" s="8">
        <v>0</v>
      </c>
      <c r="H52" s="9">
        <f t="shared" si="0"/>
        <v>90</v>
      </c>
      <c r="I52" s="20">
        <f t="shared" si="1"/>
        <v>0.4222222222222222</v>
      </c>
      <c r="J52" s="21">
        <f t="shared" si="2"/>
        <v>0.17391304347826086</v>
      </c>
      <c r="K52" s="22">
        <f>F52/H52</f>
        <v>0.4888888888888889</v>
      </c>
      <c r="L52" s="2"/>
    </row>
    <row r="53" spans="2:12" ht="15" customHeight="1">
      <c r="B53" s="2"/>
      <c r="C53" s="4" t="s">
        <v>46</v>
      </c>
      <c r="D53" s="8">
        <v>229</v>
      </c>
      <c r="E53" s="8">
        <v>30</v>
      </c>
      <c r="F53" s="8">
        <v>180</v>
      </c>
      <c r="G53" s="8">
        <v>0</v>
      </c>
      <c r="H53" s="9">
        <f t="shared" si="0"/>
        <v>439</v>
      </c>
      <c r="I53" s="20">
        <f t="shared" si="1"/>
        <v>0.5216400911161732</v>
      </c>
      <c r="J53" s="21">
        <f t="shared" si="2"/>
        <v>0.11583011583011583</v>
      </c>
      <c r="K53" s="22">
        <f aca="true" t="shared" si="4" ref="K53:K62">F53/H53</f>
        <v>0.41002277904328016</v>
      </c>
      <c r="L53" s="2"/>
    </row>
    <row r="54" spans="2:12" ht="15" customHeight="1">
      <c r="B54" s="2"/>
      <c r="C54" s="4" t="s">
        <v>47</v>
      </c>
      <c r="D54" s="8">
        <v>103</v>
      </c>
      <c r="E54" s="8">
        <v>9</v>
      </c>
      <c r="F54" s="8">
        <v>105</v>
      </c>
      <c r="G54" s="8">
        <v>0</v>
      </c>
      <c r="H54" s="9">
        <f t="shared" si="0"/>
        <v>217</v>
      </c>
      <c r="I54" s="20">
        <f t="shared" si="1"/>
        <v>0.47465437788018433</v>
      </c>
      <c r="J54" s="21">
        <f>E54/(D54+E54)</f>
        <v>0.08035714285714286</v>
      </c>
      <c r="K54" s="22">
        <f t="shared" si="4"/>
        <v>0.4838709677419355</v>
      </c>
      <c r="L54" s="2"/>
    </row>
    <row r="55" spans="2:12" ht="15" customHeight="1">
      <c r="B55" s="2"/>
      <c r="C55" s="4" t="s">
        <v>48</v>
      </c>
      <c r="D55" s="8">
        <v>1106</v>
      </c>
      <c r="E55" s="8">
        <v>171</v>
      </c>
      <c r="F55" s="8">
        <v>958</v>
      </c>
      <c r="G55" s="8">
        <v>2</v>
      </c>
      <c r="H55" s="9">
        <f t="shared" si="0"/>
        <v>2237</v>
      </c>
      <c r="I55" s="20">
        <f t="shared" si="1"/>
        <v>0.49441215914170766</v>
      </c>
      <c r="J55" s="21">
        <f>E55/(D55+E55)</f>
        <v>0.13390759592795615</v>
      </c>
      <c r="K55" s="22">
        <f t="shared" si="4"/>
        <v>0.4282521233795262</v>
      </c>
      <c r="L55" s="2"/>
    </row>
    <row r="56" spans="2:12" ht="15" customHeight="1">
      <c r="B56" s="2"/>
      <c r="C56" s="4" t="s">
        <v>49</v>
      </c>
      <c r="D56" s="8">
        <v>1213</v>
      </c>
      <c r="E56" s="8">
        <v>86</v>
      </c>
      <c r="F56" s="8">
        <v>792</v>
      </c>
      <c r="G56" s="8">
        <v>0</v>
      </c>
      <c r="H56" s="9">
        <f t="shared" si="0"/>
        <v>2091</v>
      </c>
      <c r="I56" s="20">
        <f t="shared" si="1"/>
        <v>0.580105212816834</v>
      </c>
      <c r="J56" s="21">
        <f aca="true" t="shared" si="5" ref="J56:J67">E56/(D56+E56)</f>
        <v>0.06620477290223249</v>
      </c>
      <c r="K56" s="22">
        <f t="shared" si="4"/>
        <v>0.3787661406025825</v>
      </c>
      <c r="L56" s="2"/>
    </row>
    <row r="57" spans="2:12" ht="15" customHeight="1">
      <c r="B57" s="2"/>
      <c r="C57" s="4" t="s">
        <v>50</v>
      </c>
      <c r="D57" s="8">
        <v>1472</v>
      </c>
      <c r="E57" s="8">
        <v>81</v>
      </c>
      <c r="F57" s="8">
        <v>1030</v>
      </c>
      <c r="G57" s="8">
        <v>0</v>
      </c>
      <c r="H57" s="9">
        <f t="shared" si="0"/>
        <v>2583</v>
      </c>
      <c r="I57" s="20">
        <f t="shared" si="1"/>
        <v>0.5698799845141309</v>
      </c>
      <c r="J57" s="21">
        <f t="shared" si="5"/>
        <v>0.05215711526078558</v>
      </c>
      <c r="K57" s="22">
        <f t="shared" si="4"/>
        <v>0.3987611304684475</v>
      </c>
      <c r="L57" s="2"/>
    </row>
    <row r="58" spans="2:12" ht="15" customHeight="1">
      <c r="B58" s="2"/>
      <c r="C58" s="26" t="s">
        <v>51</v>
      </c>
      <c r="D58" s="8">
        <v>1350</v>
      </c>
      <c r="E58" s="8">
        <v>130</v>
      </c>
      <c r="F58" s="8">
        <v>759</v>
      </c>
      <c r="G58" s="8">
        <v>0</v>
      </c>
      <c r="H58" s="9">
        <f t="shared" si="0"/>
        <v>2239</v>
      </c>
      <c r="I58" s="20">
        <f t="shared" si="1"/>
        <v>0.6029477445288075</v>
      </c>
      <c r="J58" s="21">
        <f t="shared" si="5"/>
        <v>0.08783783783783784</v>
      </c>
      <c r="K58" s="22">
        <f t="shared" si="4"/>
        <v>0.3389906208128629</v>
      </c>
      <c r="L58" s="2"/>
    </row>
    <row r="59" spans="2:12" ht="15" customHeight="1">
      <c r="B59" s="2"/>
      <c r="C59" s="27" t="s">
        <v>52</v>
      </c>
      <c r="D59" s="19">
        <v>830</v>
      </c>
      <c r="E59" s="19">
        <v>195</v>
      </c>
      <c r="F59" s="19">
        <v>1520</v>
      </c>
      <c r="G59" s="19">
        <v>27</v>
      </c>
      <c r="H59" s="9">
        <f t="shared" si="0"/>
        <v>2572</v>
      </c>
      <c r="I59" s="20">
        <f t="shared" si="1"/>
        <v>0.322706065318818</v>
      </c>
      <c r="J59" s="21">
        <f t="shared" si="5"/>
        <v>0.1902439024390244</v>
      </c>
      <c r="K59" s="22">
        <f t="shared" si="4"/>
        <v>0.5909797822706065</v>
      </c>
      <c r="L59" s="2"/>
    </row>
    <row r="60" spans="2:12" ht="15" customHeight="1">
      <c r="B60" s="2"/>
      <c r="C60" s="28" t="s">
        <v>53</v>
      </c>
      <c r="D60" s="19">
        <v>1469</v>
      </c>
      <c r="E60" s="19">
        <v>223</v>
      </c>
      <c r="F60" s="19">
        <v>1393</v>
      </c>
      <c r="G60" s="19">
        <v>0</v>
      </c>
      <c r="H60" s="9">
        <f t="shared" si="0"/>
        <v>3085</v>
      </c>
      <c r="I60" s="20">
        <f t="shared" si="1"/>
        <v>0.47617504051863857</v>
      </c>
      <c r="J60" s="21">
        <f t="shared" si="5"/>
        <v>0.1317966903073286</v>
      </c>
      <c r="K60" s="22">
        <f t="shared" si="4"/>
        <v>0.45153970826580225</v>
      </c>
      <c r="L60" s="2"/>
    </row>
    <row r="61" spans="2:12" ht="15" customHeight="1">
      <c r="B61" s="2"/>
      <c r="C61" s="28" t="s">
        <v>54</v>
      </c>
      <c r="D61" s="19">
        <v>2017</v>
      </c>
      <c r="E61" s="19">
        <v>126</v>
      </c>
      <c r="F61" s="19">
        <v>975</v>
      </c>
      <c r="G61" s="19">
        <v>0</v>
      </c>
      <c r="H61" s="9">
        <f t="shared" si="0"/>
        <v>3118</v>
      </c>
      <c r="I61" s="20">
        <f t="shared" si="1"/>
        <v>0.6468890314304041</v>
      </c>
      <c r="J61" s="21">
        <f t="shared" si="5"/>
        <v>0.058796080261315914</v>
      </c>
      <c r="K61" s="22">
        <f t="shared" si="4"/>
        <v>0.31270044900577293</v>
      </c>
      <c r="L61" s="2"/>
    </row>
    <row r="62" spans="2:12" ht="15" customHeight="1">
      <c r="B62" s="2"/>
      <c r="C62" s="28" t="s">
        <v>55</v>
      </c>
      <c r="D62" s="19">
        <v>2361</v>
      </c>
      <c r="E62" s="19">
        <v>230</v>
      </c>
      <c r="F62" s="19">
        <v>1682</v>
      </c>
      <c r="G62" s="19">
        <v>1</v>
      </c>
      <c r="H62" s="9">
        <f t="shared" si="0"/>
        <v>4274</v>
      </c>
      <c r="I62" s="20">
        <f t="shared" si="1"/>
        <v>0.5524099204492279</v>
      </c>
      <c r="J62" s="21">
        <f t="shared" si="5"/>
        <v>0.08876881512929372</v>
      </c>
      <c r="K62" s="22">
        <f t="shared" si="4"/>
        <v>0.39354234908750585</v>
      </c>
      <c r="L62" s="2"/>
    </row>
    <row r="63" spans="2:12" ht="15" customHeight="1">
      <c r="B63" s="2"/>
      <c r="C63" s="28" t="s">
        <v>56</v>
      </c>
      <c r="D63" s="19">
        <v>958</v>
      </c>
      <c r="E63" s="19">
        <v>128</v>
      </c>
      <c r="F63" s="19">
        <v>746</v>
      </c>
      <c r="G63" s="19">
        <v>0</v>
      </c>
      <c r="H63" s="9">
        <f t="shared" si="0"/>
        <v>1832</v>
      </c>
      <c r="I63" s="20">
        <f t="shared" si="1"/>
        <v>0.5229257641921398</v>
      </c>
      <c r="J63" s="21">
        <f t="shared" si="5"/>
        <v>0.11786372007366483</v>
      </c>
      <c r="K63" s="22">
        <f>F63/H63</f>
        <v>0.40720524017467247</v>
      </c>
      <c r="L63" s="2"/>
    </row>
    <row r="64" spans="2:12" ht="15" customHeight="1">
      <c r="B64" s="2"/>
      <c r="C64" s="28" t="s">
        <v>57</v>
      </c>
      <c r="D64" s="19">
        <v>1613</v>
      </c>
      <c r="E64" s="19">
        <v>57</v>
      </c>
      <c r="F64" s="19">
        <v>761</v>
      </c>
      <c r="G64" s="19">
        <v>0</v>
      </c>
      <c r="H64" s="9">
        <f t="shared" si="0"/>
        <v>2431</v>
      </c>
      <c r="I64" s="20">
        <f t="shared" si="1"/>
        <v>0.6635129576306047</v>
      </c>
      <c r="J64" s="21">
        <f t="shared" si="5"/>
        <v>0.03413173652694611</v>
      </c>
      <c r="K64" s="22">
        <f>F64/H64</f>
        <v>0.3130399012751954</v>
      </c>
      <c r="L64" s="2"/>
    </row>
    <row r="65" spans="2:12" ht="15" customHeight="1">
      <c r="B65" s="2"/>
      <c r="C65" s="28" t="s">
        <v>58</v>
      </c>
      <c r="D65" s="19">
        <v>222</v>
      </c>
      <c r="E65" s="19">
        <v>33</v>
      </c>
      <c r="F65" s="19">
        <v>186</v>
      </c>
      <c r="G65" s="19">
        <v>0</v>
      </c>
      <c r="H65" s="9">
        <f t="shared" si="0"/>
        <v>441</v>
      </c>
      <c r="I65" s="20">
        <f t="shared" si="1"/>
        <v>0.5034013605442177</v>
      </c>
      <c r="J65" s="21">
        <f t="shared" si="5"/>
        <v>0.12941176470588237</v>
      </c>
      <c r="K65" s="22">
        <f>F65/H65</f>
        <v>0.4217687074829932</v>
      </c>
      <c r="L65" s="2"/>
    </row>
    <row r="66" spans="2:12" ht="15" customHeight="1">
      <c r="B66" s="2"/>
      <c r="C66" s="27" t="s">
        <v>72</v>
      </c>
      <c r="D66" s="19">
        <v>29</v>
      </c>
      <c r="E66" s="19">
        <v>11</v>
      </c>
      <c r="F66" s="19">
        <v>152</v>
      </c>
      <c r="G66" s="19">
        <v>2</v>
      </c>
      <c r="H66" s="9">
        <f>SUM(D66:G66)</f>
        <v>194</v>
      </c>
      <c r="I66" s="20">
        <f t="shared" si="1"/>
        <v>0.14948453608247422</v>
      </c>
      <c r="J66" s="21">
        <f t="shared" si="5"/>
        <v>0.275</v>
      </c>
      <c r="K66" s="22">
        <f>F66/H66</f>
        <v>0.7835051546391752</v>
      </c>
      <c r="L66" s="2"/>
    </row>
    <row r="67" spans="2:12" ht="15" customHeight="1">
      <c r="B67" s="2"/>
      <c r="C67" s="29" t="s">
        <v>64</v>
      </c>
      <c r="D67" s="30">
        <f>SUM(D6:D66)</f>
        <v>64914</v>
      </c>
      <c r="E67" s="30">
        <f>SUM(E6:E66)</f>
        <v>7123</v>
      </c>
      <c r="F67" s="30">
        <f>SUM(F6:F66)</f>
        <v>49072</v>
      </c>
      <c r="G67" s="30">
        <f>SUM(G6:G66)</f>
        <v>59</v>
      </c>
      <c r="H67" s="31">
        <f>SUM(H6:H66)</f>
        <v>121168</v>
      </c>
      <c r="I67" s="23">
        <f t="shared" si="1"/>
        <v>0.5357355077248118</v>
      </c>
      <c r="J67" s="24">
        <f t="shared" si="5"/>
        <v>0.09887974235462332</v>
      </c>
      <c r="K67" s="25">
        <f>F67/H67</f>
        <v>0.40499141687574275</v>
      </c>
      <c r="L67" s="2"/>
    </row>
    <row r="68" spans="2:12" ht="15" customHeight="1">
      <c r="B68" s="2"/>
      <c r="C68" s="10" t="s">
        <v>67</v>
      </c>
      <c r="D68" s="2"/>
      <c r="E68" s="2"/>
      <c r="F68" s="2"/>
      <c r="G68" s="2"/>
      <c r="H68" s="2"/>
      <c r="I68" s="16" t="s">
        <v>68</v>
      </c>
      <c r="J68" s="17"/>
      <c r="K68" s="17"/>
      <c r="L68" s="2"/>
    </row>
    <row r="69" spans="2:12" ht="15" customHeight="1">
      <c r="B69" s="2"/>
      <c r="D69" s="2"/>
      <c r="E69" s="2"/>
      <c r="F69" s="2"/>
      <c r="G69" s="2"/>
      <c r="H69" s="2"/>
      <c r="I69" s="2"/>
      <c r="J69" s="2"/>
      <c r="K69" s="2"/>
      <c r="L69" s="2"/>
    </row>
    <row r="70" spans="2:12" ht="15" customHeight="1">
      <c r="B70" s="2"/>
      <c r="D70" s="2"/>
      <c r="E70" s="2"/>
      <c r="F70" s="2"/>
      <c r="G70" s="2"/>
      <c r="H70" s="2"/>
      <c r="I70" s="2"/>
      <c r="J70" s="2"/>
      <c r="K70" s="2"/>
      <c r="L70" s="2"/>
    </row>
  </sheetData>
  <sheetProtection/>
  <mergeCells count="5">
    <mergeCell ref="C3:K3"/>
    <mergeCell ref="C4:C5"/>
    <mergeCell ref="D4:H4"/>
    <mergeCell ref="I4:K4"/>
    <mergeCell ref="I68:K68"/>
  </mergeCells>
  <printOptions/>
  <pageMargins left="0.75" right="0.75" top="1" bottom="1" header="0.5" footer="0.5"/>
  <pageSetup horizontalDpi="600" verticalDpi="600" orientation="portrait" scale="60" r:id="rId1"/>
  <headerFooter alignWithMargins="0">
    <oddFooter>&amp;C© Central Bureau of Statistics Curaçao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HMartina;Ameer Hek</dc:creator>
  <cp:keywords/>
  <dc:description/>
  <cp:lastModifiedBy>Ameer Hek</cp:lastModifiedBy>
  <dcterms:created xsi:type="dcterms:W3CDTF">2015-03-13T19:57:10Z</dcterms:created>
  <dcterms:modified xsi:type="dcterms:W3CDTF">2016-05-30T19:16:05Z</dcterms:modified>
  <cp:category/>
  <cp:version/>
  <cp:contentType/>
  <cp:contentStatus/>
</cp:coreProperties>
</file>